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<sst xmlns="http://schemas.openxmlformats.org/spreadsheetml/2006/main" count="98" uniqueCount="92">
  <si>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Исполнение бюджета МО Сертолово </t>
  </si>
  <si>
    <t>(тыс. руб.)</t>
  </si>
  <si>
    <t>% выпол-нения плана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</si>
  <si>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</si>
  <si>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</si>
  <si>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</si>
  <si>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</si>
  <si>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</si>
  <si>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</si>
  <si>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</si>
  <si>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</si>
  <si>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</si>
  <si>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</si>
  <si>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</si>
  <si>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</si>
  <si>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</si>
  <si>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</si>
  <si>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</si>
  <si>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</si>
  <si>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</si>
  <si>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</si>
  <si>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 МУНИЦИПАЛЬНОЙ  СОБСТВЕННОСТИ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</si>
  <si>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</si>
  <si>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   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</si>
  <si>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</si>
  <si>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 в  виде арендной платы за  земельные  участки,  государственная 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</si>
  <si>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000 1 11 05020 00 0000 120</t>
  </si>
  <si>
    <t>Доходы, получаемые в виде арендной платы за земли после    разграничения государственной собственности на землю, а также  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</si>
  <si>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000 1 11 05030 00 0000 120</t>
  </si>
  <si>
    <t>Доходы от сдачи в 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</si>
  <si>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</si>
  <si>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</si>
  <si>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</si>
  <si>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</si>
  <si>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</si>
  <si>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</si>
  <si>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</si>
  <si>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</si>
  <si>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</si>
  <si>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</si>
  <si>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</si>
  <si>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</si>
  <si>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</si>
  <si>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</si>
  <si>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</si>
  <si>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</si>
  <si>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</si>
  <si>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</si>
  <si>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</si>
  <si>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</si>
  <si>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</si>
  <si>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</si>
  <si>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-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</si>
  <si>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</si>
  <si>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</si>
  <si>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</si>
  <si>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</si>
  <si>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</si>
  <si>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</si>
  <si>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</si>
  <si>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</si>
  <si>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 xml:space="preserve">Дотации на выравнивание  бюджетной обеспеченности </t>
  </si>
  <si>
    <t>000 2 02 02000 00 0000 151</t>
  </si>
  <si>
    <t>Субсидии  бюджетам бюджетной системы Российской Федерации (межбюджетные субсидии)</t>
  </si>
  <si>
    <t>000 2 02 02077 00 0000151</t>
  </si>
  <si>
    <t xml:space="preserve">Субвенции бюджетам субъектов Российской Федерации и муниципальных образований  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</si>
  <si>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</si>
  <si>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</si>
  <si>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000 2 02 03024 00 0000 151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</si>
  <si>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</si>
  <si>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</si>
  <si>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</si>
  <si>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Дотации   бюджетам   субъектов   Российской Федерации и муниципальных образований</t>
  </si>
  <si>
    <t>ПРИЛОЖЕНИЕ  № 1</t>
  </si>
  <si>
    <t>к постановлению администрации</t>
  </si>
  <si>
    <t>МО Сертолово</t>
  </si>
  <si>
    <t>по доходам за 1 квартал 2015 года</t>
  </si>
  <si>
    <t>План 2015 г.</t>
  </si>
  <si>
    <t>Факт на 01.04.2015 г.</t>
  </si>
  <si>
    <t>000 2 02 03000 00 0000 151</t>
  </si>
  <si>
    <t>000 2 19 05000 13 0000 151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</si>
  <si>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</si>
  <si>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</si>
  <si>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</si>
  <si>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Акцизы по подакцизным товарам (продукции), производимым на территорию Российской Федерации</t>
  </si>
  <si>
    <t>000 1 14 02050 13 0000 410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</si>
  <si>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</si>
  <si>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</si>
  <si>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</si>
  <si>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</si>
  <si>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</si>
  <si>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r>
      <t xml:space="preserve">от  </t>
    </r>
    <r>
      <rPr>
        <u val="single"/>
        <sz val="14"/>
        <rFont val="Times New Roman"/>
        <family val="1"/>
      </rPr>
      <t>29.04.2015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148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</si>
</sst>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0"/>
      <name val="Arial"/>
      <family val="0"/>
    </font>
    <font>
      <sz val="14"/>
      <name val="Times New Roman"/>
      <family val="1"/>
    </font>
    <font>
      <sz val="12"/>
      <name val="Times New Roman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184" fontId="1" fillId="0" borderId="3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3" xfId="0" applyFont="1" applyBorder="1" applyAlignment="1">
      <alignment horizontal="center" wrapText="1"/>
    </xf>
    <xf numFmtId="184" fontId="2" fillId="0" borderId="3" xfId="0" applyNumberFormat="1" applyFont="1" applyBorder="1" applyAlignment="1">
      <alignment horizontal="right" wrapText="1"/>
    </xf>
    <xf numFmtId="184" fontId="1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7">
      <selection activeCell="E10" sqref="E10:E11"/>
    </sheetView>
  </sheetViews>
  <sheetFormatPr defaultColWidth="9.140625" defaultRowHeight="12.75"/>
  <cols>
    <col min="1" max="1" width="31.140625" style="0" customWidth="1"/>
    <col min="2" max="2" width="65.00390625" style="0" customWidth="1"/>
    <col min="3" max="3" width="15.140625" style="0" customWidth="1"/>
    <col min="4" max="4" width="14.140625" style="0" customWidth="1"/>
    <col min="5" max="5" width="11.00390625" style="0" customWidth="1"/>
  </cols>
  <sheetData>
    <row r="1" spans="1:5" ht="18.75">
      <c r="A1" s="5"/>
      <c r="B1" s="6"/>
      <c r="C1" s="22" t="s">
        <v>73</v>
      </c>
      <c r="D1" s="22"/>
      <c r="E1" s="10"/>
    </row>
    <row r="2" spans="1:5" ht="18.75">
      <c r="A2" s="5"/>
      <c r="B2" s="6"/>
      <c r="C2" s="22" t="s">
        <v>74</v>
      </c>
      <c r="D2" s="22"/>
      <c r="E2" s="22"/>
    </row>
    <row r="3" spans="1:5" ht="18.75">
      <c r="A3" s="5"/>
      <c r="B3" s="6"/>
      <c r="C3" s="22" t="s">
        <v>75</v>
      </c>
      <c r="D3" s="22"/>
      <c r="E3" s="10"/>
    </row>
    <row r="4" spans="1:5" ht="18.75">
      <c r="A4" s="5"/>
      <c r="B4" s="6"/>
      <c r="C4" s="22" t="s">
        <v>91</v>
      </c>
      <c r="D4" s="22"/>
      <c r="E4" s="22"/>
    </row>
    <row r="5" ht="15.75">
      <c r="A5" s="2"/>
    </row>
    <row r="6" ht="15.75">
      <c r="A6" s="2"/>
    </row>
    <row r="7" spans="1:5" ht="18.75">
      <c r="A7" s="25" t="s">
        <v>0</v>
      </c>
      <c r="B7" s="26"/>
      <c r="C7" s="26"/>
      <c r="D7" s="26"/>
      <c r="E7" s="26"/>
    </row>
    <row r="8" spans="1:5" ht="18.75">
      <c r="A8" s="25" t="s">
        <v>76</v>
      </c>
      <c r="B8" s="26"/>
      <c r="C8" s="26"/>
      <c r="D8" s="26"/>
      <c r="E8" s="26"/>
    </row>
    <row r="9" ht="15.75">
      <c r="A9" s="2"/>
    </row>
    <row r="10" spans="1:5" ht="46.5" customHeight="1">
      <c r="A10" s="23"/>
      <c r="B10" s="24"/>
      <c r="C10" s="4" t="s">
        <v>77</v>
      </c>
      <c r="D10" s="3" t="s">
        <v>78</v>
      </c>
      <c r="E10" s="29" t="s">
        <v>2</v>
      </c>
    </row>
    <row r="11" spans="1:5" ht="15.75">
      <c r="A11" s="23"/>
      <c r="B11" s="24"/>
      <c r="C11" s="7" t="s">
        <v>1</v>
      </c>
      <c r="D11" s="8" t="s">
        <v>1</v>
      </c>
      <c r="E11" s="30"/>
    </row>
    <row r="12" spans="1:5" ht="20.25" customHeight="1">
      <c r="A12" s="11" t="s">
        <v>3</v>
      </c>
      <c r="B12" s="14" t="s">
        <v>4</v>
      </c>
      <c r="C12" s="12">
        <f>C13+C15+C17+C21+C28+C31+C36+C38</f>
        <v>212526.69999999998</v>
      </c>
      <c r="D12" s="12">
        <f>D13+D15+D17+D21+D28+D31+D36+D38</f>
        <v>38054.399999999994</v>
      </c>
      <c r="E12" s="12">
        <f>D12/C12*100</f>
        <v>17.90570314224048</v>
      </c>
    </row>
    <row r="13" spans="1:5" ht="18.75" customHeight="1">
      <c r="A13" s="15" t="s">
        <v>5</v>
      </c>
      <c r="B13" s="16" t="s">
        <v>6</v>
      </c>
      <c r="C13" s="9">
        <f>C14</f>
        <v>37565.1</v>
      </c>
      <c r="D13" s="9">
        <f>D14</f>
        <v>7198.2</v>
      </c>
      <c r="E13" s="9">
        <f>D13/C13*100</f>
        <v>19.161934881046502</v>
      </c>
    </row>
    <row r="14" spans="1:5" ht="18" customHeight="1">
      <c r="A14" s="15" t="s">
        <v>7</v>
      </c>
      <c r="B14" s="16" t="s">
        <v>8</v>
      </c>
      <c r="C14" s="9">
        <v>37565.1</v>
      </c>
      <c r="D14" s="9">
        <v>7198.2</v>
      </c>
      <c r="E14" s="9">
        <f>D14/C14*100</f>
        <v>19.161934881046502</v>
      </c>
    </row>
    <row r="15" spans="1:5" ht="30.75" customHeight="1">
      <c r="A15" s="17" t="s">
        <v>9</v>
      </c>
      <c r="B15" s="16" t="s">
        <v>10</v>
      </c>
      <c r="C15" s="9">
        <f>C16</f>
        <v>1180</v>
      </c>
      <c r="D15" s="9">
        <f>D16</f>
        <v>365.5</v>
      </c>
      <c r="E15" s="9">
        <f aca="true" t="shared" si="0" ref="E15:E49">D15/C15*100</f>
        <v>30.97457627118644</v>
      </c>
    </row>
    <row r="16" spans="1:5" ht="30.75" customHeight="1">
      <c r="A16" s="17" t="s">
        <v>11</v>
      </c>
      <c r="B16" s="16" t="s">
        <v>84</v>
      </c>
      <c r="C16" s="9">
        <v>1180</v>
      </c>
      <c r="D16" s="9">
        <v>365.5</v>
      </c>
      <c r="E16" s="9">
        <f t="shared" si="0"/>
        <v>30.97457627118644</v>
      </c>
    </row>
    <row r="17" spans="1:5" ht="15.75" customHeight="1">
      <c r="A17" s="15" t="s">
        <v>12</v>
      </c>
      <c r="B17" s="16" t="s">
        <v>13</v>
      </c>
      <c r="C17" s="9">
        <f>C18+C19+C20</f>
        <v>146211.8</v>
      </c>
      <c r="D17" s="9">
        <f>D18+D19+D20</f>
        <v>25702.100000000002</v>
      </c>
      <c r="E17" s="9">
        <f t="shared" si="0"/>
        <v>17.578676960409492</v>
      </c>
    </row>
    <row r="18" spans="1:5" ht="16.5" customHeight="1">
      <c r="A18" s="15" t="s">
        <v>14</v>
      </c>
      <c r="B18" s="16" t="s">
        <v>15</v>
      </c>
      <c r="C18" s="9">
        <v>6697.4</v>
      </c>
      <c r="D18" s="9">
        <v>473.2</v>
      </c>
      <c r="E18" s="9">
        <f t="shared" si="0"/>
        <v>7.065428375190373</v>
      </c>
    </row>
    <row r="19" spans="1:5" ht="16.5" customHeight="1">
      <c r="A19" s="15" t="s">
        <v>16</v>
      </c>
      <c r="B19" s="16" t="s">
        <v>17</v>
      </c>
      <c r="C19" s="9">
        <v>32959.4</v>
      </c>
      <c r="D19" s="9">
        <v>3012</v>
      </c>
      <c r="E19" s="9">
        <f t="shared" si="0"/>
        <v>9.138515871041342</v>
      </c>
    </row>
    <row r="20" spans="1:5" ht="15.75" customHeight="1">
      <c r="A20" s="15" t="s">
        <v>18</v>
      </c>
      <c r="B20" s="16" t="s">
        <v>19</v>
      </c>
      <c r="C20" s="9">
        <v>106555</v>
      </c>
      <c r="D20" s="9">
        <v>22216.9</v>
      </c>
      <c r="E20" s="9">
        <f t="shared" si="0"/>
        <v>20.850171273051476</v>
      </c>
    </row>
    <row r="21" spans="1:5" ht="46.5" customHeight="1">
      <c r="A21" s="15" t="s">
        <v>20</v>
      </c>
      <c r="B21" s="18" t="s">
        <v>21</v>
      </c>
      <c r="C21" s="9">
        <f>C22+C26</f>
        <v>26890</v>
      </c>
      <c r="D21" s="9">
        <f>D22+D26</f>
        <v>4492.5</v>
      </c>
      <c r="E21" s="9">
        <f t="shared" si="0"/>
        <v>16.70695425808851</v>
      </c>
    </row>
    <row r="22" spans="1:6" ht="76.5" customHeight="1">
      <c r="A22" s="15" t="s">
        <v>22</v>
      </c>
      <c r="B22" s="18" t="s">
        <v>23</v>
      </c>
      <c r="C22" s="9">
        <f>C23+C24+C25</f>
        <v>25690</v>
      </c>
      <c r="D22" s="9">
        <f>D23+D24+D25</f>
        <v>4000.5</v>
      </c>
      <c r="E22" s="9">
        <f t="shared" si="0"/>
        <v>15.572207084468664</v>
      </c>
      <c r="F22" s="19"/>
    </row>
    <row r="23" spans="1:6" ht="62.25" customHeight="1">
      <c r="A23" s="17" t="s">
        <v>24</v>
      </c>
      <c r="B23" s="20" t="s">
        <v>25</v>
      </c>
      <c r="C23" s="9">
        <v>12940</v>
      </c>
      <c r="D23" s="9">
        <v>2088.5</v>
      </c>
      <c r="E23" s="9">
        <f t="shared" si="0"/>
        <v>16.13987635239567</v>
      </c>
      <c r="F23" s="19"/>
    </row>
    <row r="24" spans="1:6" ht="80.25" customHeight="1">
      <c r="A24" s="17" t="s">
        <v>26</v>
      </c>
      <c r="B24" s="20" t="s">
        <v>27</v>
      </c>
      <c r="C24" s="9">
        <v>2060</v>
      </c>
      <c r="D24" s="9">
        <v>514.1</v>
      </c>
      <c r="E24" s="9">
        <f t="shared" si="0"/>
        <v>24.95631067961165</v>
      </c>
      <c r="F24" s="19"/>
    </row>
    <row r="25" spans="1:6" ht="75.75" customHeight="1">
      <c r="A25" s="17" t="s">
        <v>28</v>
      </c>
      <c r="B25" s="18" t="s">
        <v>29</v>
      </c>
      <c r="C25" s="9">
        <v>10690</v>
      </c>
      <c r="D25" s="9">
        <v>1397.9</v>
      </c>
      <c r="E25" s="9">
        <f t="shared" si="0"/>
        <v>13.076707202993454</v>
      </c>
      <c r="F25" s="19"/>
    </row>
    <row r="26" spans="1:6" ht="79.5" customHeight="1">
      <c r="A26" s="15" t="s">
        <v>30</v>
      </c>
      <c r="B26" s="18" t="s">
        <v>31</v>
      </c>
      <c r="C26" s="9">
        <f>C27</f>
        <v>1200</v>
      </c>
      <c r="D26" s="9">
        <f>D27</f>
        <v>492</v>
      </c>
      <c r="E26" s="9">
        <f t="shared" si="0"/>
        <v>41</v>
      </c>
      <c r="F26" s="19"/>
    </row>
    <row r="27" spans="1:6" ht="76.5" customHeight="1">
      <c r="A27" s="15" t="s">
        <v>32</v>
      </c>
      <c r="B27" s="18" t="s">
        <v>33</v>
      </c>
      <c r="C27" s="9">
        <v>1200</v>
      </c>
      <c r="D27" s="9">
        <v>492</v>
      </c>
      <c r="E27" s="9">
        <f t="shared" si="0"/>
        <v>41</v>
      </c>
      <c r="F27" s="19"/>
    </row>
    <row r="28" spans="1:6" ht="33" customHeight="1">
      <c r="A28" s="15" t="s">
        <v>34</v>
      </c>
      <c r="B28" s="18" t="s">
        <v>35</v>
      </c>
      <c r="C28" s="9">
        <f>C29</f>
        <v>15.8</v>
      </c>
      <c r="D28" s="9">
        <f>D29</f>
        <v>16.2</v>
      </c>
      <c r="E28" s="9">
        <f t="shared" si="0"/>
        <v>102.53164556962024</v>
      </c>
      <c r="F28" s="19"/>
    </row>
    <row r="29" spans="1:6" ht="17.25" customHeight="1">
      <c r="A29" s="15" t="s">
        <v>36</v>
      </c>
      <c r="B29" s="18" t="s">
        <v>37</v>
      </c>
      <c r="C29" s="9">
        <f>C30</f>
        <v>15.8</v>
      </c>
      <c r="D29" s="9">
        <f>D30</f>
        <v>16.2</v>
      </c>
      <c r="E29" s="9">
        <f t="shared" si="0"/>
        <v>102.53164556962024</v>
      </c>
      <c r="F29" s="19"/>
    </row>
    <row r="30" spans="1:5" ht="18.75" customHeight="1">
      <c r="A30" s="15" t="s">
        <v>38</v>
      </c>
      <c r="B30" s="18" t="s">
        <v>39</v>
      </c>
      <c r="C30" s="9">
        <v>15.8</v>
      </c>
      <c r="D30" s="9">
        <v>16.2</v>
      </c>
      <c r="E30" s="9">
        <f t="shared" si="0"/>
        <v>102.53164556962024</v>
      </c>
    </row>
    <row r="31" spans="1:5" ht="30.75" customHeight="1">
      <c r="A31" s="15" t="s">
        <v>40</v>
      </c>
      <c r="B31" s="18" t="s">
        <v>41</v>
      </c>
      <c r="C31" s="9">
        <f>C32+C34</f>
        <v>406.5</v>
      </c>
      <c r="D31" s="9">
        <f>D32+D34</f>
        <v>101.2</v>
      </c>
      <c r="E31" s="9">
        <f t="shared" si="0"/>
        <v>24.895448954489545</v>
      </c>
    </row>
    <row r="32" spans="1:5" ht="81.75" customHeight="1">
      <c r="A32" s="15" t="s">
        <v>82</v>
      </c>
      <c r="B32" s="16" t="s">
        <v>81</v>
      </c>
      <c r="C32" s="9">
        <f>C33</f>
        <v>256.5</v>
      </c>
      <c r="D32" s="9">
        <f>D33</f>
        <v>32.3</v>
      </c>
      <c r="E32" s="9">
        <f>D32/C32*100</f>
        <v>12.592592592592592</v>
      </c>
    </row>
    <row r="33" spans="1:5" ht="96.75" customHeight="1">
      <c r="A33" s="17" t="s">
        <v>85</v>
      </c>
      <c r="B33" s="16" t="s">
        <v>83</v>
      </c>
      <c r="C33" s="9">
        <v>256.5</v>
      </c>
      <c r="D33" s="9">
        <v>32.3</v>
      </c>
      <c r="E33" s="9">
        <f>D33/C33*100</f>
        <v>12.592592592592592</v>
      </c>
    </row>
    <row r="34" spans="1:5" ht="31.5" customHeight="1">
      <c r="A34" s="15" t="s">
        <v>42</v>
      </c>
      <c r="B34" s="18" t="s">
        <v>86</v>
      </c>
      <c r="C34" s="9">
        <f>C35</f>
        <v>150</v>
      </c>
      <c r="D34" s="9">
        <f>D35</f>
        <v>68.9</v>
      </c>
      <c r="E34" s="9">
        <f t="shared" si="0"/>
        <v>45.93333333333334</v>
      </c>
    </row>
    <row r="35" spans="1:5" ht="30" customHeight="1">
      <c r="A35" s="17" t="s">
        <v>43</v>
      </c>
      <c r="B35" s="16" t="s">
        <v>44</v>
      </c>
      <c r="C35" s="9">
        <v>150</v>
      </c>
      <c r="D35" s="9">
        <v>68.9</v>
      </c>
      <c r="E35" s="9">
        <f t="shared" si="0"/>
        <v>45.93333333333334</v>
      </c>
    </row>
    <row r="36" spans="1:5" ht="18.75" customHeight="1">
      <c r="A36" s="15" t="s">
        <v>45</v>
      </c>
      <c r="B36" s="16" t="s">
        <v>46</v>
      </c>
      <c r="C36" s="9">
        <f>C37</f>
        <v>10</v>
      </c>
      <c r="D36" s="9">
        <f>D37</f>
        <v>2</v>
      </c>
      <c r="E36" s="9">
        <f t="shared" si="0"/>
        <v>20</v>
      </c>
    </row>
    <row r="37" spans="1:5" ht="30.75" customHeight="1">
      <c r="A37" s="17" t="s">
        <v>47</v>
      </c>
      <c r="B37" s="18" t="s">
        <v>87</v>
      </c>
      <c r="C37" s="9">
        <v>10</v>
      </c>
      <c r="D37" s="9">
        <v>2</v>
      </c>
      <c r="E37" s="9">
        <f t="shared" si="0"/>
        <v>20</v>
      </c>
    </row>
    <row r="38" spans="1:5" ht="19.5" customHeight="1">
      <c r="A38" s="15" t="s">
        <v>48</v>
      </c>
      <c r="B38" s="16" t="s">
        <v>49</v>
      </c>
      <c r="C38" s="9">
        <f>C40</f>
        <v>247.5</v>
      </c>
      <c r="D38" s="9">
        <f>D39+D40</f>
        <v>176.7</v>
      </c>
      <c r="E38" s="9">
        <f t="shared" si="0"/>
        <v>71.39393939393939</v>
      </c>
    </row>
    <row r="39" spans="1:5" ht="15.75" customHeight="1">
      <c r="A39" s="15" t="s">
        <v>50</v>
      </c>
      <c r="B39" s="16" t="s">
        <v>51</v>
      </c>
      <c r="C39" s="9" t="s">
        <v>52</v>
      </c>
      <c r="D39" s="9">
        <v>-0.8</v>
      </c>
      <c r="E39" s="9" t="s">
        <v>52</v>
      </c>
    </row>
    <row r="40" spans="1:5" ht="17.25" customHeight="1">
      <c r="A40" s="15" t="s">
        <v>53</v>
      </c>
      <c r="B40" s="16" t="s">
        <v>54</v>
      </c>
      <c r="C40" s="9">
        <v>247.5</v>
      </c>
      <c r="D40" s="9">
        <v>177.5</v>
      </c>
      <c r="E40" s="9">
        <f t="shared" si="0"/>
        <v>71.71717171717171</v>
      </c>
    </row>
    <row r="41" spans="1:5" ht="21" customHeight="1">
      <c r="A41" s="11" t="s">
        <v>55</v>
      </c>
      <c r="B41" s="14" t="s">
        <v>56</v>
      </c>
      <c r="C41" s="12">
        <f>C42</f>
        <v>66551.7</v>
      </c>
      <c r="D41" s="12">
        <f>D42+D50</f>
        <v>11276.900000000001</v>
      </c>
      <c r="E41" s="12">
        <f t="shared" si="0"/>
        <v>16.944570912538676</v>
      </c>
    </row>
    <row r="42" spans="1:5" ht="33.75" customHeight="1">
      <c r="A42" s="15" t="s">
        <v>57</v>
      </c>
      <c r="B42" s="18" t="s">
        <v>58</v>
      </c>
      <c r="C42" s="13">
        <f>C43+C45+C47</f>
        <v>66551.7</v>
      </c>
      <c r="D42" s="13">
        <f>D43+D45+D47</f>
        <v>11561.900000000001</v>
      </c>
      <c r="E42" s="9">
        <f t="shared" si="0"/>
        <v>17.37280940982725</v>
      </c>
    </row>
    <row r="43" spans="1:5" ht="30.75" customHeight="1">
      <c r="A43" s="15" t="s">
        <v>59</v>
      </c>
      <c r="B43" s="18" t="s">
        <v>72</v>
      </c>
      <c r="C43" s="9">
        <f>C44</f>
        <v>52868.7</v>
      </c>
      <c r="D43" s="9">
        <f>D44</f>
        <v>10573.7</v>
      </c>
      <c r="E43" s="9">
        <f t="shared" si="0"/>
        <v>19.999924340867096</v>
      </c>
    </row>
    <row r="44" spans="1:5" ht="15" customHeight="1">
      <c r="A44" s="17" t="s">
        <v>60</v>
      </c>
      <c r="B44" s="18" t="s">
        <v>61</v>
      </c>
      <c r="C44" s="9">
        <v>52868.7</v>
      </c>
      <c r="D44" s="9">
        <v>10573.7</v>
      </c>
      <c r="E44" s="9">
        <f t="shared" si="0"/>
        <v>19.999924340867096</v>
      </c>
    </row>
    <row r="45" spans="1:5" ht="30.75" customHeight="1">
      <c r="A45" s="17" t="s">
        <v>62</v>
      </c>
      <c r="B45" s="21" t="s">
        <v>63</v>
      </c>
      <c r="C45" s="9">
        <f>C46</f>
        <v>10000</v>
      </c>
      <c r="D45" s="9">
        <f>D46</f>
        <v>0</v>
      </c>
      <c r="E45" s="9">
        <f t="shared" si="0"/>
        <v>0</v>
      </c>
    </row>
    <row r="46" spans="1:5" ht="46.5" customHeight="1">
      <c r="A46" s="17" t="s">
        <v>64</v>
      </c>
      <c r="B46" s="21" t="s">
        <v>88</v>
      </c>
      <c r="C46" s="9">
        <v>10000</v>
      </c>
      <c r="D46" s="9">
        <v>0</v>
      </c>
      <c r="E46" s="9">
        <f t="shared" si="0"/>
        <v>0</v>
      </c>
    </row>
    <row r="47" spans="1:5" ht="31.5" customHeight="1">
      <c r="A47" s="17" t="s">
        <v>79</v>
      </c>
      <c r="B47" s="20" t="s">
        <v>65</v>
      </c>
      <c r="C47" s="9">
        <f>C48+C49</f>
        <v>3683</v>
      </c>
      <c r="D47" s="9">
        <f>D48+D49</f>
        <v>988.2</v>
      </c>
      <c r="E47" s="9">
        <f t="shared" si="0"/>
        <v>26.831387455878364</v>
      </c>
    </row>
    <row r="48" spans="1:5" ht="30.75" customHeight="1">
      <c r="A48" s="17" t="s">
        <v>66</v>
      </c>
      <c r="B48" s="18" t="s">
        <v>67</v>
      </c>
      <c r="C48" s="9">
        <v>2002.8</v>
      </c>
      <c r="D48" s="9">
        <v>568.1</v>
      </c>
      <c r="E48" s="9">
        <f t="shared" si="0"/>
        <v>28.365288595965648</v>
      </c>
    </row>
    <row r="49" spans="1:5" ht="29.25" customHeight="1">
      <c r="A49" s="17" t="s">
        <v>68</v>
      </c>
      <c r="B49" s="18" t="s">
        <v>89</v>
      </c>
      <c r="C49" s="9">
        <v>1680.2</v>
      </c>
      <c r="D49" s="9">
        <v>420.1</v>
      </c>
      <c r="E49" s="9">
        <f t="shared" si="0"/>
        <v>25.002975836209973</v>
      </c>
    </row>
    <row r="50" spans="1:5" ht="45.75" customHeight="1">
      <c r="A50" s="17" t="s">
        <v>69</v>
      </c>
      <c r="B50" s="18" t="s">
        <v>70</v>
      </c>
      <c r="C50" s="9" t="s">
        <v>52</v>
      </c>
      <c r="D50" s="9">
        <f>D51</f>
        <v>-285</v>
      </c>
      <c r="E50" s="9" t="s">
        <v>52</v>
      </c>
    </row>
    <row r="51" spans="1:5" ht="47.25">
      <c r="A51" s="17" t="s">
        <v>80</v>
      </c>
      <c r="B51" s="18" t="s">
        <v>90</v>
      </c>
      <c r="C51" s="9" t="s">
        <v>52</v>
      </c>
      <c r="D51" s="9">
        <v>-285</v>
      </c>
      <c r="E51" s="9" t="s">
        <v>52</v>
      </c>
    </row>
    <row r="52" spans="1:5" ht="15.75">
      <c r="A52" s="27"/>
      <c r="B52" s="28" t="s">
        <v>71</v>
      </c>
      <c r="C52" s="12">
        <f>C12+C41</f>
        <v>279078.39999999997</v>
      </c>
      <c r="D52" s="12">
        <f>D12+D41</f>
        <v>49331.299999999996</v>
      </c>
      <c r="E52" s="12">
        <f>D52/C52*100</f>
        <v>17.676502373526578</v>
      </c>
    </row>
    <row r="53" ht="15.75">
      <c r="A53" s="1"/>
    </row>
  </sheetData>
  <mergeCells count="9">
    <mergeCell ref="A10:A11"/>
    <mergeCell ref="B10:B11"/>
    <mergeCell ref="A7:E7"/>
    <mergeCell ref="A8:E8"/>
    <mergeCell ref="E10:E11"/>
    <mergeCell ref="C1:D1"/>
    <mergeCell ref="C3:D3"/>
    <mergeCell ref="C4:E4"/>
    <mergeCell ref="C2:E2"/>
  </mergeCells>
  <printOptions/>
  <pageMargins left="0.5905511811023623" right="0.5905511811023623" top="0.7874015748031497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IRINAM</cp:lastModifiedBy>
  <cp:lastPrinted>2015-04-22T09:06:04Z</cp:lastPrinted>
  <dcterms:created xsi:type="dcterms:W3CDTF">1996-10-08T23:32:33Z</dcterms:created>
  <dcterms:modified xsi:type="dcterms:W3CDTF">2015-04-30T06:20:35Z</dcterms:modified>
  <cp:category/>
  <cp:version/>
  <cp:contentType/>
  <cp:contentStatus/>
</cp:coreProperties>
</file>